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<sst xmlns="http://schemas.openxmlformats.org/spreadsheetml/2006/main" count="624" uniqueCount="62">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</sst>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36" sqref="M3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20927.4</v>
      </c>
      <c r="C7" s="72">
        <v>7609.9</v>
      </c>
      <c r="D7" s="45"/>
      <c r="E7" s="46">
        <v>19023.7</v>
      </c>
      <c r="F7" s="46"/>
      <c r="G7" s="46"/>
      <c r="H7" s="74"/>
      <c r="I7" s="46">
        <v>1903.7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32684.4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2075.8</v>
      </c>
      <c r="I8" s="55">
        <v>2376.6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146468.40000000002</v>
      </c>
      <c r="C9" s="24">
        <f t="shared" si="0"/>
        <v>55187.8</v>
      </c>
      <c r="D9" s="24">
        <f t="shared" si="0"/>
        <v>11191.1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50349.1</v>
      </c>
      <c r="AG9" s="50">
        <f>AG10+AG15+AG24+AG33+AG47+AG52+AG54+AG61+AG62+AG71+AG72+AG76+AG88+AG81+AG83+AG82+AG69+AG89+AG91+AG90+AG70+AG40+AG92</f>
        <v>151307.1</v>
      </c>
      <c r="AH9" s="49"/>
      <c r="AI9" s="49"/>
    </row>
    <row r="10" spans="1:33" ht="15.75">
      <c r="A10" s="4" t="s">
        <v>4</v>
      </c>
      <c r="B10" s="22">
        <v>4868.4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1621.6</v>
      </c>
      <c r="AG10" s="27">
        <f>B10+C10-AF10</f>
        <v>6478</v>
      </c>
    </row>
    <row r="11" spans="1:33" ht="15.75">
      <c r="A11" s="3" t="s">
        <v>5</v>
      </c>
      <c r="B11" s="22">
        <v>4203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1334.2</v>
      </c>
      <c r="AG11" s="27">
        <f>B11+C11-AF11</f>
        <v>4704.400000000001</v>
      </c>
    </row>
    <row r="12" spans="1:33" ht="15.75">
      <c r="A12" s="3" t="s">
        <v>2</v>
      </c>
      <c r="B12" s="36">
        <v>107.7</v>
      </c>
      <c r="C12" s="22">
        <v>601</v>
      </c>
      <c r="D12" s="22"/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155.29999999999998</v>
      </c>
      <c r="AG12" s="27">
        <f>B12+C12-AF12</f>
        <v>553.4000000000001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557.6999999999996</v>
      </c>
      <c r="C14" s="22">
        <f t="shared" si="2"/>
        <v>794.5999999999999</v>
      </c>
      <c r="D14" s="22">
        <f t="shared" si="2"/>
        <v>10.200000000000001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132.10000000000002</v>
      </c>
      <c r="AG14" s="27">
        <f>AG10-AG11-AG12-AG13</f>
        <v>1220.1999999999994</v>
      </c>
    </row>
    <row r="15" spans="1:33" ht="15" customHeight="1">
      <c r="A15" s="4" t="s">
        <v>6</v>
      </c>
      <c r="B15" s="22">
        <v>43479.3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11718.400000000001</v>
      </c>
      <c r="AG15" s="27">
        <f aca="true" t="shared" si="3" ref="AG15:AG31">B15+C15-AF15</f>
        <v>46675.6</v>
      </c>
    </row>
    <row r="16" spans="1:34" s="70" customFormat="1" ht="15" customHeight="1">
      <c r="A16" s="65" t="s">
        <v>46</v>
      </c>
      <c r="B16" s="66">
        <v>23103.4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5853.3</v>
      </c>
      <c r="AG16" s="71">
        <f t="shared" si="3"/>
        <v>18105.600000000002</v>
      </c>
      <c r="AH16" s="75"/>
    </row>
    <row r="17" spans="1:34" ht="15.75">
      <c r="A17" s="3" t="s">
        <v>5</v>
      </c>
      <c r="B17" s="22">
        <v>35472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10217.9</v>
      </c>
      <c r="AG17" s="27">
        <f t="shared" si="3"/>
        <v>26679.9</v>
      </c>
      <c r="AH17" s="6"/>
    </row>
    <row r="18" spans="1:33" ht="15.75">
      <c r="A18" s="3" t="s">
        <v>3</v>
      </c>
      <c r="B18" s="22">
        <v>13.6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24</v>
      </c>
    </row>
    <row r="19" spans="1:33" ht="15.75">
      <c r="A19" s="3" t="s">
        <v>1</v>
      </c>
      <c r="B19" s="22">
        <v>3609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630</v>
      </c>
      <c r="AG19" s="27">
        <f t="shared" si="3"/>
        <v>6626</v>
      </c>
    </row>
    <row r="20" spans="1:33" ht="15.75">
      <c r="A20" s="3" t="s">
        <v>2</v>
      </c>
      <c r="B20" s="22">
        <v>1246.2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379.29999999999995</v>
      </c>
      <c r="AG20" s="27">
        <f t="shared" si="3"/>
        <v>7723.4</v>
      </c>
    </row>
    <row r="21" spans="1:33" ht="15.75">
      <c r="A21" s="3" t="s">
        <v>17</v>
      </c>
      <c r="B21" s="22">
        <v>1199.7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182.6</v>
      </c>
      <c r="AG21" s="27">
        <f t="shared" si="3"/>
        <v>1317.1000000000001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1938.8000000000027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308.60000000000116</v>
      </c>
      <c r="AG23" s="27">
        <f t="shared" si="3"/>
        <v>4305.2000000000035</v>
      </c>
    </row>
    <row r="24" spans="1:33" ht="15" customHeight="1">
      <c r="A24" s="4" t="s">
        <v>7</v>
      </c>
      <c r="B24" s="22">
        <v>22106.2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7821.8</v>
      </c>
      <c r="AG24" s="27">
        <f t="shared" si="3"/>
        <v>19180.7</v>
      </c>
    </row>
    <row r="25" spans="1:34" s="70" customFormat="1" ht="15" customHeight="1">
      <c r="A25" s="65" t="s">
        <v>47</v>
      </c>
      <c r="B25" s="66">
        <v>20729.1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7607.3</v>
      </c>
      <c r="AG25" s="71">
        <f t="shared" si="3"/>
        <v>15974.099999999999</v>
      </c>
      <c r="AH25" s="75"/>
    </row>
    <row r="26" spans="1:34" ht="15.75">
      <c r="A26" s="3" t="s">
        <v>5</v>
      </c>
      <c r="B26" s="22">
        <v>15810.5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6209</v>
      </c>
      <c r="AG26" s="27">
        <f t="shared" si="3"/>
        <v>10896.7</v>
      </c>
      <c r="AH26" s="6"/>
    </row>
    <row r="27" spans="1:33" ht="15.75">
      <c r="A27" s="3" t="s">
        <v>3</v>
      </c>
      <c r="B27" s="22">
        <v>2805.4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357.5</v>
      </c>
      <c r="AG27" s="27">
        <f t="shared" si="3"/>
        <v>3827.7</v>
      </c>
    </row>
    <row r="28" spans="1:33" ht="15.75">
      <c r="A28" s="3" t="s">
        <v>1</v>
      </c>
      <c r="B28" s="22">
        <v>341.6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54.900000000000006</v>
      </c>
      <c r="AG28" s="27">
        <f t="shared" si="3"/>
        <v>349</v>
      </c>
    </row>
    <row r="29" spans="1:33" ht="15.75">
      <c r="A29" s="3" t="s">
        <v>2</v>
      </c>
      <c r="B29" s="22">
        <v>2552.4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1001</v>
      </c>
      <c r="AG29" s="27">
        <f t="shared" si="3"/>
        <v>3253.6000000000004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25.400000000000002</v>
      </c>
      <c r="AG30" s="27">
        <f t="shared" si="3"/>
        <v>130.29999999999998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462.30000000000064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173.9999999999999</v>
      </c>
      <c r="AG32" s="27">
        <f>AG24-AG26-AG27-AG28-AG29-AG30-AG31</f>
        <v>723.3999999999999</v>
      </c>
    </row>
    <row r="33" spans="1:33" ht="15" customHeight="1">
      <c r="A33" s="4" t="s">
        <v>8</v>
      </c>
      <c r="B33" s="22">
        <v>386.6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45.6</v>
      </c>
      <c r="AG33" s="27">
        <f aca="true" t="shared" si="6" ref="AG33:AG38">B33+C33-AF33</f>
        <v>504.19999999999993</v>
      </c>
    </row>
    <row r="34" spans="1:33" ht="15.75">
      <c r="A34" s="3" t="s">
        <v>5</v>
      </c>
      <c r="B34" s="22">
        <v>147.6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41.4</v>
      </c>
      <c r="AG34" s="27">
        <f t="shared" si="6"/>
        <v>113.5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v>54.1</v>
      </c>
      <c r="C36" s="22">
        <v>131.8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185.9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19.00000000000003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4.200000000000003</v>
      </c>
      <c r="AG39" s="27">
        <f>AG33-AG34-AG36-AG38-AG35-AG37</f>
        <v>38.89999999999992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278.3</v>
      </c>
      <c r="AG40" s="27">
        <f aca="true" t="shared" si="8" ref="AG40:AG45">B40+C40-AF40</f>
        <v>463.7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239.4</v>
      </c>
      <c r="AG41" s="27">
        <f t="shared" si="8"/>
        <v>366.1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22.3</v>
      </c>
      <c r="AG44" s="27">
        <f t="shared" si="8"/>
        <v>35.099999999999994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9.600000000000005</v>
      </c>
      <c r="AG46" s="27">
        <f>AG40-AG41-AG42-AG43-AG44-AG45</f>
        <v>59.99999999999997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290.2</v>
      </c>
      <c r="AG47" s="27">
        <f>B47+C47-AF47</f>
        <v>1412.4999999999998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</v>
      </c>
      <c r="AG48" s="27">
        <f>B48+C48-AF48</f>
        <v>45.8</v>
      </c>
    </row>
    <row r="49" spans="1:33" ht="15.75">
      <c r="A49" s="3" t="s">
        <v>17</v>
      </c>
      <c r="B49" s="22">
        <v>765.2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235.2</v>
      </c>
      <c r="AG49" s="27">
        <f>B49+C49-AF49</f>
        <v>944.7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209.4999999999999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40.000000000000014</v>
      </c>
      <c r="AG51" s="27">
        <f>AG47-AG49-AG48</f>
        <v>421.9999999999997</v>
      </c>
    </row>
    <row r="52" spans="1:33" ht="15" customHeight="1">
      <c r="A52" s="4" t="s">
        <v>0</v>
      </c>
      <c r="B52" s="22">
        <v>8801.5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1779.6999999999998</v>
      </c>
      <c r="AG52" s="27">
        <f aca="true" t="shared" si="12" ref="AG52:AG59">B52+C52-AF52</f>
        <v>13209</v>
      </c>
    </row>
    <row r="53" spans="1:33" ht="15" customHeight="1">
      <c r="A53" s="3" t="s">
        <v>2</v>
      </c>
      <c r="B53" s="22">
        <v>446.7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232.39999999999998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1952.7</v>
      </c>
      <c r="AG54" s="22">
        <f t="shared" si="12"/>
        <v>3989.1000000000004</v>
      </c>
      <c r="AH54" s="6"/>
    </row>
    <row r="55" spans="1:34" ht="15.75">
      <c r="A55" s="3" t="s">
        <v>5</v>
      </c>
      <c r="B55" s="22">
        <f>2953.4+46.2</f>
        <v>2999.6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1385.3000000000002</v>
      </c>
      <c r="AG55" s="22">
        <f t="shared" si="12"/>
        <v>1850.1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30.099999999999998</v>
      </c>
      <c r="AG57" s="22">
        <f t="shared" si="12"/>
        <v>653.9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1198.9000000000003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537.2999999999998</v>
      </c>
      <c r="AG60" s="22">
        <f>AG54-AG55-AG57-AG59-AG56-AG58</f>
        <v>1480.0000000000005</v>
      </c>
    </row>
    <row r="61" spans="1:33" ht="15" customHeight="1">
      <c r="A61" s="4" t="s">
        <v>10</v>
      </c>
      <c r="B61" s="22">
        <v>70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14.3</v>
      </c>
      <c r="AG61" s="22">
        <f aca="true" t="shared" si="15" ref="AG61:AG67">B61+C61-AF61</f>
        <v>125.00000000000001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527.1</v>
      </c>
      <c r="AG62" s="22">
        <f t="shared" si="15"/>
        <v>1917.6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301</v>
      </c>
      <c r="AG63" s="22">
        <f t="shared" si="15"/>
        <v>927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5.3</v>
      </c>
      <c r="AG65" s="22">
        <f t="shared" si="15"/>
        <v>54.1</v>
      </c>
      <c r="AH65" s="6"/>
    </row>
    <row r="66" spans="1:33" ht="15.75">
      <c r="A66" s="3" t="s">
        <v>2</v>
      </c>
      <c r="B66" s="22">
        <v>79.1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15.8</v>
      </c>
      <c r="AG66" s="22">
        <f t="shared" si="15"/>
        <v>213.1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205</v>
      </c>
      <c r="AG68" s="22">
        <f>AG62-AG63-AG66-AG67-AG65-AG64</f>
        <v>723.3999999999999</v>
      </c>
    </row>
    <row r="69" spans="1:33" ht="31.5">
      <c r="A69" s="4" t="s">
        <v>32</v>
      </c>
      <c r="B69" s="22">
        <v>926.5</v>
      </c>
      <c r="C69" s="22">
        <v>138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1064.5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1000.8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132.7</v>
      </c>
      <c r="AG72" s="30">
        <f t="shared" si="17"/>
        <v>2228.6000000000004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300.6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46.1</v>
      </c>
      <c r="AG76" s="30">
        <f t="shared" si="17"/>
        <v>547.6999999999999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45.7</v>
      </c>
      <c r="AG77" s="30">
        <f t="shared" si="17"/>
        <v>33.69999999999999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2094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2114.7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5595</v>
      </c>
      <c r="C89" s="22">
        <v>4546.4</v>
      </c>
      <c r="D89" s="22"/>
      <c r="E89" s="22">
        <v>100</v>
      </c>
      <c r="F89" s="22">
        <v>568</v>
      </c>
      <c r="G89" s="22">
        <v>805.6</v>
      </c>
      <c r="H89" s="22">
        <v>208.9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1682.5</v>
      </c>
      <c r="AG89" s="22">
        <f t="shared" si="17"/>
        <v>8458.9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46708.3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22436</v>
      </c>
      <c r="AG92" s="22">
        <f t="shared" si="17"/>
        <v>40520.5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146468.40000000002</v>
      </c>
      <c r="C94" s="42">
        <f t="shared" si="18"/>
        <v>55187.8</v>
      </c>
      <c r="D94" s="42">
        <f t="shared" si="18"/>
        <v>11191.1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50349.1</v>
      </c>
      <c r="AG94" s="58">
        <f>AG10+AG15+AG24+AG33+AG47+AG52+AG54+AG61+AG62+AG69+AG71+AG72+AG76+AG81+AG82+AG83+AG88+AG89+AG90+AG91+AG70+AG40+AG92</f>
        <v>151307.1</v>
      </c>
    </row>
    <row r="95" spans="1:33" ht="15.75">
      <c r="A95" s="3" t="s">
        <v>5</v>
      </c>
      <c r="B95" s="22">
        <f aca="true" t="shared" si="19" ref="B95:AD95">B11+B17+B26+B34+B55+B63+B73+B41+B77+B48</f>
        <v>60468.19999999999</v>
      </c>
      <c r="C95" s="22">
        <f t="shared" si="19"/>
        <v>4955.6</v>
      </c>
      <c r="D95" s="22">
        <f t="shared" si="19"/>
        <v>23.4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19788.900000000005</v>
      </c>
      <c r="AG95" s="27">
        <f>B95+C95-AF95</f>
        <v>45634.89999999998</v>
      </c>
    </row>
    <row r="96" spans="1:33" ht="15.75">
      <c r="A96" s="3" t="s">
        <v>2</v>
      </c>
      <c r="B96" s="22">
        <f aca="true" t="shared" si="20" ref="B96:AD96">B12+B20+B29+B36+B57+B66+B44+B80+B74+B53</f>
        <v>4598.999999999999</v>
      </c>
      <c r="C96" s="22">
        <f t="shared" si="20"/>
        <v>10745.7</v>
      </c>
      <c r="D96" s="22">
        <f t="shared" si="20"/>
        <v>4.5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2150.1000000000004</v>
      </c>
      <c r="AG96" s="27">
        <f>B96+C96-AF96</f>
        <v>13194.6</v>
      </c>
    </row>
    <row r="97" spans="1:33" ht="15.75">
      <c r="A97" s="3" t="s">
        <v>3</v>
      </c>
      <c r="B97" s="22">
        <f aca="true" t="shared" si="21" ref="B97:AA97">B18+B27+B42+B64+B78</f>
        <v>2899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357.5</v>
      </c>
      <c r="AG97" s="27">
        <f>B97+C97-AF97</f>
        <v>3931.7</v>
      </c>
    </row>
    <row r="98" spans="1:33" ht="15.75">
      <c r="A98" s="3" t="s">
        <v>1</v>
      </c>
      <c r="B98" s="22">
        <f aca="true" t="shared" si="22" ref="B98:AD98">B19+B28+B65+B35+B43+B56+B79</f>
        <v>4154.3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697.2</v>
      </c>
      <c r="AG98" s="27">
        <f>B98+C98-AF98</f>
        <v>7197.500000000001</v>
      </c>
    </row>
    <row r="99" spans="1:33" ht="15.75">
      <c r="A99" s="3" t="s">
        <v>17</v>
      </c>
      <c r="B99" s="22">
        <f aca="true" t="shared" si="23" ref="B99:AD99">B21+B30+B49+B37+B58+B13+B75</f>
        <v>2192.9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443.2</v>
      </c>
      <c r="AG99" s="27">
        <f>B99+C99-AF99</f>
        <v>2697.8</v>
      </c>
    </row>
    <row r="100" spans="1:33" ht="12.75">
      <c r="A100" s="1" t="s">
        <v>41</v>
      </c>
      <c r="B100" s="2">
        <f aca="true" t="shared" si="24" ref="B100:AD100">B94-B95-B96-B97-B98-B99</f>
        <v>72155.00000000004</v>
      </c>
      <c r="C100" s="2">
        <f t="shared" si="24"/>
        <v>33407.8</v>
      </c>
      <c r="D100" s="2">
        <f t="shared" si="24"/>
        <v>10826.000000000002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26912.19999999999</v>
      </c>
      <c r="AG100" s="2">
        <f>AG94-AG95-AG96-AG97-AG98-AG99</f>
        <v>78650.60000000002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2016-05-12T08:51:25Z</cp:lastPrinted>
  <dcterms:created xsi:type="dcterms:W3CDTF">2002-11-05T08:53:00Z</dcterms:created>
  <dcterms:modified xsi:type="dcterms:W3CDTF">2016-05-13T05:03:01Z</dcterms:modified>
  <cp:category/>
  <cp:version/>
  <cp:contentType/>
  <cp:contentStatus/>
</cp:coreProperties>
</file>